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O\tonery\019\1 výzva\"/>
    </mc:Choice>
  </mc:AlternateContent>
  <xr:revisionPtr revIDLastSave="0" documentId="13_ncr:1_{561200B0-C559-45F7-8B99-DA794FFAE0F7}" xr6:coauthVersionLast="36" xr6:coauthVersionMax="47" xr10:uidLastSave="{00000000-0000-0000-0000-000000000000}"/>
  <bookViews>
    <workbookView xWindow="0" yWindow="0" windowWidth="28800" windowHeight="11025" xr2:uid="{00000000-000D-0000-FFFF-FFFF00000000}"/>
  </bookViews>
  <sheets>
    <sheet name="Tonery" sheetId="1" r:id="rId1"/>
  </sheets>
  <definedNames>
    <definedName name="_xlnm.Print_Area" localSheetId="0">Tonery!$B$2:$U$12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T7" i="1"/>
  <c r="T8" i="1"/>
  <c r="P8" i="1"/>
  <c r="P9" i="1"/>
  <c r="P7" i="1"/>
  <c r="T9" i="1" l="1"/>
  <c r="S7" i="1"/>
  <c r="R12" i="1" s="1"/>
  <c r="Q12" i="1"/>
</calcChain>
</file>

<file path=xl/sharedStrings.xml><?xml version="1.0" encoding="utf-8"?>
<sst xmlns="http://schemas.openxmlformats.org/spreadsheetml/2006/main" count="57" uniqueCount="47">
  <si>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</si>
  <si>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</si>
  <si>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</si>
  <si>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</si>
  <si>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</si>
  <si>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</si>
  <si>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</si>
  <si>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</si>
  <si>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</si>
  <si>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</si>
  <si>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</si>
  <si>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</si>
  <si>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</si>
  <si>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</si>
  <si>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</si>
  <si>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30192320-0 - Pásky do tiskáren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</si>
  <si>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</si>
  <si>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</si>
  <si>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</si>
  <si>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</si>
  <si>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</si>
  <si>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</si>
  <si>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</si>
  <si>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</si>
  <si>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</si>
  <si>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</si>
  <si>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</si>
  <si>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</si>
  <si>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</si>
  <si>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</si>
  <si>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</si>
  <si>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</si>
  <si>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</si>
  <si>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Samostatná faktura</t>
  </si>
  <si>
    <t>EO - Václava Vlková,
Tel.: 37763 1146,
E-mail: vlkovav@rek.zcu.cz</t>
  </si>
  <si>
    <t>Univerzitní 8,
301 00 Plzeň,
Rektorát - Ekonomický odbor,
místnost UR 221</t>
  </si>
  <si>
    <t>Příloha č. 2 Kupní smlouvy - technická specifikace
Tonery (II.) 019 - 2022 (kompatibilní)</t>
  </si>
  <si>
    <t>KUP - Ivana Jurčová, 
Tel.: 37763 7441,
E-mail: jurcova@kup.zcu.cz</t>
  </si>
  <si>
    <t>sady Pětařicátníků 14, 
301 00 Plzeň, 
Fakulta právnická - Katedra ústavního a evropského práva,
místnost PC 314</t>
  </si>
  <si>
    <t>KEV - Ing. Luboš Streit, Ph.D.,
Tel.: 37763 4444,
E-mail: lloyd@fel.zcu.cz</t>
  </si>
  <si>
    <t>Univerzitní 26, 
301 00 Plzeň,
Fakulta elektrotechnická - Katedra výkonové elektroniky a strojů,
místnost EK 215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</si>
  <si>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  <r>
      <rPr>
        <sz val="11"/>
        <color theme="1"/>
        <rFont val="Calibri"/>
        <family val="2"/>
        <charset val="238"/>
        <scheme val="minor"/>
      </rPr>
      <t>(black)</t>
    </r>
  </si>
  <si>
    <t xml:space="preserve">
Nová kompatibilní páska určená pro tiskárny samolepících štítků DYMO.
Jednoduchá instalace jako u originální pásky. Vysoká kvalita a trvanlivost tisku.
Šířka 6 mm, délka 7 m.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</si>
  <si>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</si>
  <si>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30 000 stran.</t>
  </si>
  <si>
    <t>Originální, nebo kompatibilní toner splňující podmínky certifikátu STMC. 
Minimální výtěžnost při 5% pokrytí 10 000 stran.</t>
  </si>
  <si>
    <r>
      <t xml:space="preserve">Páska pro DYMO 43618 D1 (S0720790) 6mm - </t>
    </r>
    <r>
      <rPr>
        <b/>
        <sz val="11"/>
        <color theme="1"/>
        <rFont val="Calibri"/>
        <family val="2"/>
        <charset val="238"/>
        <scheme val="minor"/>
      </rPr>
      <t>černý tisk / žlutý podklad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</si>
</sst>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7" xfId="0" applyBorder="1"/>
    <xf numFmtId="0" fontId="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topLeftCell="E1" zoomScale="77" zoomScaleNormal="77" workbookViewId="0">
      <selection activeCell="O9" sqref="O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85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8.28515625" style="5" hidden="1" customWidth="1"/>
    <col min="12" max="12" width="21" style="5" hidden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87" t="s">
        <v>36</v>
      </c>
      <c r="C1" s="88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32</v>
      </c>
      <c r="L6" s="24" t="s">
        <v>22</v>
      </c>
      <c r="M6" s="59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59" t="s">
        <v>8</v>
      </c>
      <c r="T6" s="59" t="s">
        <v>9</v>
      </c>
      <c r="U6" s="24" t="s">
        <v>27</v>
      </c>
      <c r="V6" s="24" t="s">
        <v>28</v>
      </c>
    </row>
    <row r="7" spans="2:22" ht="96.75" customHeight="1" thickTop="1" thickBot="1" x14ac:dyDescent="0.3">
      <c r="B7" s="61">
        <v>1</v>
      </c>
      <c r="C7" s="79" t="s">
        <v>41</v>
      </c>
      <c r="D7" s="62">
        <v>1</v>
      </c>
      <c r="E7" s="46" t="s">
        <v>29</v>
      </c>
      <c r="F7" s="81" t="s">
        <v>44</v>
      </c>
      <c r="G7" s="94"/>
      <c r="H7" s="63" t="s">
        <v>31</v>
      </c>
      <c r="I7" s="43" t="s">
        <v>33</v>
      </c>
      <c r="J7" s="48" t="s">
        <v>30</v>
      </c>
      <c r="K7" s="46"/>
      <c r="L7" s="46"/>
      <c r="M7" s="79" t="s">
        <v>37</v>
      </c>
      <c r="N7" s="79" t="s">
        <v>38</v>
      </c>
      <c r="O7" s="44">
        <v>21</v>
      </c>
      <c r="P7" s="64">
        <f t="shared" ref="P7:P9" si="0">D7*Q7</f>
        <v>1652</v>
      </c>
      <c r="Q7" s="65">
        <v>1652</v>
      </c>
      <c r="R7" s="97"/>
      <c r="S7" s="66">
        <f t="shared" ref="S7" si="1">D7*R7</f>
        <v>0</v>
      </c>
      <c r="T7" s="67" t="str">
        <f t="shared" ref="T7" si="2">IF(ISNUMBER(R7), IF(R7&gt;Q7,"NEVYHOVUJE","VYHOVUJE")," ")</f>
        <v xml:space="preserve"> </v>
      </c>
      <c r="U7" s="46"/>
      <c r="V7" s="46" t="s">
        <v>10</v>
      </c>
    </row>
    <row r="8" spans="2:22" ht="90" customHeight="1" thickBot="1" x14ac:dyDescent="0.3">
      <c r="B8" s="49">
        <v>2</v>
      </c>
      <c r="C8" s="77" t="s">
        <v>46</v>
      </c>
      <c r="D8" s="50">
        <v>2</v>
      </c>
      <c r="E8" s="51" t="s">
        <v>29</v>
      </c>
      <c r="F8" s="80" t="s">
        <v>42</v>
      </c>
      <c r="G8" s="95"/>
      <c r="H8" s="52" t="s">
        <v>31</v>
      </c>
      <c r="I8" s="77" t="s">
        <v>33</v>
      </c>
      <c r="J8" s="76" t="s">
        <v>30</v>
      </c>
      <c r="K8" s="51"/>
      <c r="L8" s="51"/>
      <c r="M8" s="77" t="s">
        <v>39</v>
      </c>
      <c r="N8" s="77" t="s">
        <v>40</v>
      </c>
      <c r="O8" s="53">
        <v>21</v>
      </c>
      <c r="P8" s="54">
        <f t="shared" si="0"/>
        <v>370</v>
      </c>
      <c r="Q8" s="55">
        <v>185</v>
      </c>
      <c r="R8" s="98"/>
      <c r="S8" s="56">
        <f t="shared" ref="S8:S9" si="3">D8*R8</f>
        <v>0</v>
      </c>
      <c r="T8" s="57" t="str">
        <f t="shared" ref="T8:T9" si="4">IF(ISNUMBER(R8), IF(R8&gt;Q8,"NEVYHOVUJE","VYHOVUJE")," ")</f>
        <v xml:space="preserve"> </v>
      </c>
      <c r="U8" s="51"/>
      <c r="V8" s="51" t="s">
        <v>15</v>
      </c>
    </row>
    <row r="9" spans="2:22" ht="83.25" customHeight="1" thickBot="1" x14ac:dyDescent="0.3">
      <c r="B9" s="68">
        <v>3</v>
      </c>
      <c r="C9" s="78" t="s">
        <v>43</v>
      </c>
      <c r="D9" s="70">
        <v>3</v>
      </c>
      <c r="E9" s="47" t="s">
        <v>29</v>
      </c>
      <c r="F9" s="82" t="s">
        <v>45</v>
      </c>
      <c r="G9" s="96"/>
      <c r="H9" s="71" t="s">
        <v>31</v>
      </c>
      <c r="I9" s="78" t="s">
        <v>33</v>
      </c>
      <c r="J9" s="69" t="s">
        <v>30</v>
      </c>
      <c r="K9" s="47"/>
      <c r="L9" s="47"/>
      <c r="M9" s="78" t="s">
        <v>34</v>
      </c>
      <c r="N9" s="78" t="s">
        <v>35</v>
      </c>
      <c r="O9" s="45">
        <v>21</v>
      </c>
      <c r="P9" s="72">
        <f t="shared" si="0"/>
        <v>6000</v>
      </c>
      <c r="Q9" s="73">
        <v>2000</v>
      </c>
      <c r="R9" s="99"/>
      <c r="S9" s="74">
        <f t="shared" si="3"/>
        <v>0</v>
      </c>
      <c r="T9" s="75" t="str">
        <f t="shared" si="4"/>
        <v xml:space="preserve"> </v>
      </c>
      <c r="U9" s="47"/>
      <c r="V9" s="47" t="s">
        <v>10</v>
      </c>
    </row>
    <row r="10" spans="2:22" ht="13.5" customHeight="1" thickBot="1" x14ac:dyDescent="0.3">
      <c r="C10" s="5"/>
      <c r="D10" s="5"/>
      <c r="E10" s="5"/>
      <c r="F10" s="5"/>
      <c r="G10" s="5"/>
      <c r="H10" s="5"/>
      <c r="I10" s="5"/>
      <c r="J10" s="5"/>
      <c r="O10" s="5"/>
      <c r="P10" s="5"/>
      <c r="S10" s="42"/>
    </row>
    <row r="11" spans="2:22" ht="60.75" customHeight="1" thickTop="1" thickBot="1" x14ac:dyDescent="0.3">
      <c r="B11" s="89" t="s">
        <v>11</v>
      </c>
      <c r="C11" s="90"/>
      <c r="D11" s="90"/>
      <c r="E11" s="90"/>
      <c r="F11" s="90"/>
      <c r="G11" s="90"/>
      <c r="H11" s="58"/>
      <c r="I11" s="27"/>
      <c r="J11" s="27"/>
      <c r="K11" s="27"/>
      <c r="L11" s="28"/>
      <c r="M11" s="12"/>
      <c r="N11" s="12"/>
      <c r="O11" s="29"/>
      <c r="P11" s="29"/>
      <c r="Q11" s="30" t="s">
        <v>12</v>
      </c>
      <c r="R11" s="91" t="s">
        <v>13</v>
      </c>
      <c r="S11" s="92"/>
      <c r="T11" s="93"/>
      <c r="U11" s="22"/>
      <c r="V11" s="31"/>
    </row>
    <row r="12" spans="2:22" ht="33" customHeight="1" thickTop="1" thickBot="1" x14ac:dyDescent="0.3">
      <c r="B12" s="83" t="s">
        <v>14</v>
      </c>
      <c r="C12" s="83"/>
      <c r="D12" s="83"/>
      <c r="E12" s="83"/>
      <c r="F12" s="83"/>
      <c r="G12" s="83"/>
      <c r="H12" s="60"/>
      <c r="I12" s="32"/>
      <c r="L12" s="10"/>
      <c r="M12" s="10"/>
      <c r="N12" s="10"/>
      <c r="O12" s="33"/>
      <c r="P12" s="33"/>
      <c r="Q12" s="34">
        <f>SUM(P7:P9)</f>
        <v>8022</v>
      </c>
      <c r="R12" s="84">
        <f>SUM(S7:S9)</f>
        <v>0</v>
      </c>
      <c r="S12" s="85"/>
      <c r="T12" s="86"/>
    </row>
    <row r="13" spans="2:22" ht="14.25" customHeight="1" thickTop="1" x14ac:dyDescent="0.25">
      <c r="B13" s="38"/>
    </row>
    <row r="14" spans="2:22" ht="14.25" customHeight="1" x14ac:dyDescent="0.25">
      <c r="B14" s="39"/>
      <c r="C14" s="3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utapKYwfn/YgjKCM3H5+BNc562G0DGX7FKwHgbbkS6+wcbHZvzSXYM3LOXFJkdP3/aUf0f/W9RLBr19dqwHzwA==" saltValue="tH1Tqqe7sHJqdefBsOmQow==" spinCount="100000" sheet="1" objects="1" scenarios="1"/>
  <mergeCells count="5">
    <mergeCell ref="B12:G12"/>
    <mergeCell ref="R12:T12"/>
    <mergeCell ref="B1:C1"/>
    <mergeCell ref="B11:G11"/>
    <mergeCell ref="R11:T11"/>
  </mergeCells>
  <phoneticPr fontId="21" type="noConversion"/>
  <conditionalFormatting sqref="B7:B9 D7:D9">
    <cfRule type="containsBlanks" dxfId="9" priority="55">
      <formula>LEN(TRIM(B7))=0</formula>
    </cfRule>
  </conditionalFormatting>
  <conditionalFormatting sqref="B7:B9">
    <cfRule type="cellIs" dxfId="8" priority="50" operator="greaterThanOrEqual">
      <formula>1</formula>
    </cfRule>
  </conditionalFormatting>
  <conditionalFormatting sqref="T7:T9">
    <cfRule type="cellIs" dxfId="7" priority="47" operator="equal">
      <formula>"VYHOVUJE"</formula>
    </cfRule>
  </conditionalFormatting>
  <conditionalFormatting sqref="T7:T9">
    <cfRule type="cellIs" dxfId="6" priority="46" operator="equal">
      <formula>"NEVYHOVUJE"</formula>
    </cfRule>
  </conditionalFormatting>
  <conditionalFormatting sqref="G7:G9 R7:R9">
    <cfRule type="containsBlanks" dxfId="5" priority="27">
      <formula>LEN(TRIM(G7))=0</formula>
    </cfRule>
  </conditionalFormatting>
  <conditionalFormatting sqref="G7:G9 R7:R9">
    <cfRule type="notContainsBlanks" dxfId="4" priority="25">
      <formula>LEN(TRIM(G7))&gt;0</formula>
    </cfRule>
  </conditionalFormatting>
  <conditionalFormatting sqref="G7:G9 R7:R9">
    <cfRule type="notContainsBlanks" dxfId="3" priority="24">
      <formula>LEN(TRIM(G7))&gt;0</formula>
    </cfRule>
  </conditionalFormatting>
  <conditionalFormatting sqref="G7:G9">
    <cfRule type="notContainsBlanks" dxfId="2" priority="23">
      <formula>LEN(TRIM(G7))&gt;0</formula>
    </cfRule>
  </conditionalFormatting>
  <conditionalFormatting sqref="H7:H9">
    <cfRule type="containsBlanks" dxfId="1" priority="1">
      <formula>LEN(TRIM(H7))=0</formula>
    </cfRule>
  </conditionalFormatting>
  <conditionalFormatting sqref="H7:H9">
    <cfRule type="notContainsBlanks" dxfId="0" priority="2">
      <formula>LEN(TRIM(H7))&gt;0</formula>
    </cfRule>
  </conditionalFormatting>
  <dataValidations count="3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J7 H7:H9" xr:uid="{00000000-0002-0000-0000-000001000000}">
      <formula1>"ANO,NE"</formula1>
    </dataValidation>
    <dataValidation type="list" allowBlank="1" showInputMessage="1" showErrorMessage="1" sqref="J8 J9" xr:uid="{FE95D0A5-7D23-42A4-88CB-E00A2942C17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2022-04-27T04:42:08Z</cp:lastPrinted>
  <dcterms:created xsi:type="dcterms:W3CDTF">2014-03-05T12:43:32Z</dcterms:created>
  <dcterms:modified xsi:type="dcterms:W3CDTF">2022-04-27T06:25:59Z</dcterms:modified>
</cp:coreProperties>
</file>